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<sst xmlns="http://schemas.openxmlformats.org/spreadsheetml/2006/main" count="61" uniqueCount="53">
  <si>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weeks @</t>
  </si>
  <si>
    <t>hours per week</t>
  </si>
  <si>
    <t>days @</t>
  </si>
  <si>
    <t>hours per day</t>
  </si>
  <si>
    <t>Labor Costs and Other Direct Project Costs:</t>
  </si>
  <si>
    <t>Annual</t>
  </si>
  <si>
    <t>Non-Labor Operating Costs</t>
  </si>
  <si>
    <t>Monthly</t>
  </si>
  <si>
    <t>Outside Services:</t>
  </si>
  <si>
    <t>Legal</t>
  </si>
  <si>
    <t>Accounting</t>
  </si>
  <si>
    <t>Other:</t>
  </si>
  <si>
    <t>Insurance</t>
  </si>
  <si>
    <t>Advertising/Promotion</t>
  </si>
  <si>
    <t>Occupancy Expenses:</t>
  </si>
  <si>
    <t>Rent</t>
  </si>
  <si>
    <t>Utilities (Gas/Electric)</t>
  </si>
  <si>
    <t>Miscellaneous:</t>
  </si>
  <si>
    <t>Principle Payments (loan)</t>
  </si>
  <si>
    <t>Office supplies/postage</t>
  </si>
  <si>
    <t>1. Salary Goal</t>
  </si>
  <si>
    <t>Website (hosting/domain)</t>
  </si>
  <si>
    <t>Bank Fees / Service Charges</t>
  </si>
  <si>
    <t>Internet Service</t>
  </si>
  <si>
    <t>Email Provider (Aweber)</t>
  </si>
  <si>
    <t>Shopping Cart / Ecommerce</t>
  </si>
  <si>
    <t>Travel / Conferences / Entertainment</t>
  </si>
  <si>
    <t>Other Operating Costs:</t>
  </si>
  <si>
    <t>Subtotal</t>
  </si>
  <si>
    <t>YOUR HOURLY RATE</t>
  </si>
  <si>
    <t>Per Year</t>
  </si>
  <si>
    <t>Subtotal Potential Billable Hours</t>
  </si>
  <si>
    <t>TOTAL Operating Costs</t>
  </si>
  <si>
    <t>2. Plus Operating Costs</t>
  </si>
  <si>
    <t>3. Divided by Billable Hours</t>
  </si>
  <si>
    <t>Equipment Purchases (computer, printer, etc.)</t>
  </si>
  <si>
    <t>Outsourcing or Hired help</t>
  </si>
  <si>
    <t>Estimate the gross revenue amount that you desire (wish) to make yearly in this cell.</t>
  </si>
  <si>
    <t>Operating Costs</t>
  </si>
  <si>
    <t>Determine Billable Hours</t>
  </si>
  <si>
    <t>Determine Your Hourly Rate</t>
  </si>
  <si>
    <t>Telephone/Cell/Mobile</t>
  </si>
  <si>
    <t>Software Subscriptions</t>
  </si>
  <si>
    <t>Membership Fees / Subs</t>
  </si>
  <si>
    <t>Training and Development</t>
  </si>
  <si>
    <t>TOTAL Billable Hours</t>
  </si>
  <si>
    <t>Potential hours available to work</t>
  </si>
  <si>
    <t>Less Vacation Time</t>
  </si>
  <si>
    <t>Less Sick Time</t>
  </si>
  <si>
    <t>Less Non-Billable Work Hours</t>
  </si>
  <si>
    <t>Allow 15-20% of your potential billable hours towards Marketing and Administration, billing, phone calls, customer service, training. More for new VAs.</t>
  </si>
  <si>
    <t>Calculating Your Hourly Rate</t>
  </si>
  <si>
    <t xml:space="preserve">Income  Goal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</si>
</sst>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b/>
      <sz val="16"/>
      <color indexed="9"/>
      <name val="Arial"/>
      <family val="2"/>
    </font>
    <font>
      <b/>
      <sz val="16"/>
      <color indexed="30"/>
      <name val="Arial"/>
      <family val="2"/>
    </font>
    <font>
      <sz val="10"/>
      <color indexed="30"/>
      <name val="Arial"/>
      <family val="2"/>
    </font>
    <font>
      <b/>
      <sz val="15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76DAA"/>
      <name val="Arial"/>
      <family val="2"/>
    </font>
    <font>
      <b/>
      <sz val="16"/>
      <color theme="0"/>
      <name val="Arial"/>
      <family val="2"/>
    </font>
    <font>
      <b/>
      <sz val="16"/>
      <color rgb="FF176DAA"/>
      <name val="Arial"/>
      <family val="2"/>
    </font>
    <font>
      <b/>
      <sz val="15"/>
      <color rgb="FF176DAA"/>
      <name val="Calibri"/>
      <family val="2"/>
    </font>
    <font>
      <sz val="10"/>
      <color rgb="FF176DA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873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0" fontId="3" fillId="5" borderId="0" xfId="0" applyNumberFormat="1" applyFont="1" applyFill="1" applyBorder="1" applyAlignment="1">
      <alignment vertical="top"/>
    </xf>
    <xf numFmtId="40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70" fontId="0" fillId="5" borderId="0" xfId="0" applyNumberFormat="1" applyFill="1" applyBorder="1" applyAlignment="1">
      <alignment vertical="top"/>
    </xf>
    <xf numFmtId="40" fontId="2" fillId="0" borderId="0" xfId="0" applyNumberFormat="1" applyFont="1" applyBorder="1" applyAlignment="1">
      <alignment vertical="top"/>
    </xf>
    <xf numFmtId="170" fontId="0" fillId="0" borderId="0" xfId="0" applyNumberFormat="1" applyBorder="1" applyAlignment="1">
      <alignment vertical="top"/>
    </xf>
    <xf numFmtId="38" fontId="0" fillId="0" borderId="0" xfId="0" applyNumberFormat="1" applyBorder="1" applyAlignment="1">
      <alignment horizontal="right" vertical="top"/>
    </xf>
    <xf numFmtId="38" fontId="0" fillId="0" borderId="0" xfId="0" applyNumberForma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5" borderId="0" xfId="0" applyFill="1" applyBorder="1" applyAlignment="1">
      <alignment horizontal="center" vertical="top"/>
    </xf>
    <xf numFmtId="40" fontId="0" fillId="5" borderId="0" xfId="0" applyNumberForma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0" fontId="2" fillId="0" borderId="0" xfId="0" applyNumberFormat="1" applyFont="1" applyFill="1" applyBorder="1" applyAlignment="1">
      <alignment vertical="top"/>
    </xf>
    <xf numFmtId="40" fontId="3" fillId="5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40" fontId="4" fillId="0" borderId="0" xfId="0" applyNumberFormat="1" applyFont="1" applyBorder="1" applyAlignment="1">
      <alignment vertical="top"/>
    </xf>
    <xf numFmtId="170" fontId="0" fillId="0" borderId="0" xfId="0" applyNumberFormat="1" applyFont="1" applyBorder="1" applyAlignment="1">
      <alignment vertical="top"/>
    </xf>
    <xf numFmtId="170" fontId="2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33" borderId="0" xfId="0" applyFill="1" applyBorder="1" applyAlignment="1">
      <alignment vertical="top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top"/>
    </xf>
    <xf numFmtId="170" fontId="2" fillId="33" borderId="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0" fontId="3" fillId="33" borderId="0" xfId="0" applyNumberFormat="1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 horizontal="right" vertical="top"/>
    </xf>
    <xf numFmtId="170" fontId="52" fillId="33" borderId="0" xfId="0" applyNumberFormat="1" applyFont="1" applyFill="1" applyBorder="1" applyAlignment="1">
      <alignment vertical="top"/>
    </xf>
    <xf numFmtId="0" fontId="53" fillId="0" borderId="0" xfId="49" applyFont="1" applyBorder="1" applyAlignment="1">
      <alignment vertical="top"/>
    </xf>
    <xf numFmtId="0" fontId="39" fillId="0" borderId="0" xfId="49" applyBorder="1" applyAlignment="1">
      <alignment vertical="top"/>
    </xf>
    <xf numFmtId="0" fontId="5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0" fontId="3" fillId="7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52" fillId="33" borderId="0" xfId="0" applyFont="1" applyFill="1" applyBorder="1" applyAlignment="1">
      <alignment vertical="top" wrapText="1"/>
    </xf>
    <xf numFmtId="0" fontId="54" fillId="33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0099"/>
      <rgbColor rgb="00CC9900"/>
      <rgbColor rgb="00CCCFFF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200" zoomScaleNormal="200" zoomScalePageLayoutView="0" workbookViewId="0" topLeftCell="A1">
      <selection activeCell="H12" sqref="H12"/>
    </sheetView>
  </sheetViews>
  <sheetFormatPr defaultColWidth="8.8515625" defaultRowHeight="12.75"/>
  <cols>
    <col min="1" max="2" width="8.8515625" style="1" customWidth="1"/>
    <col min="3" max="4" width="12.7109375" style="1" customWidth="1"/>
    <col min="5" max="5" width="8.8515625" style="1" customWidth="1"/>
    <col min="6" max="6" width="13.00390625" style="1" customWidth="1"/>
    <col min="7" max="7" width="10.421875" style="1" bestFit="1" customWidth="1"/>
    <col min="8" max="8" width="13.8515625" style="1" customWidth="1"/>
    <col min="9" max="9" width="16.57421875" style="1" customWidth="1"/>
    <col min="10" max="10" width="16.8515625" style="1" bestFit="1" customWidth="1"/>
    <col min="11" max="16384" width="8.8515625" style="1" customWidth="1"/>
  </cols>
  <sheetData>
    <row r="1" s="38" customFormat="1" ht="21.75" customHeight="1">
      <c r="A1" s="37" t="s">
        <v>51</v>
      </c>
    </row>
    <row r="2" spans="1:10" ht="4.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s="40" customFormat="1" ht="18.75" customHeight="1">
      <c r="A3" s="39" t="s">
        <v>52</v>
      </c>
      <c r="C3" s="41" t="s">
        <v>37</v>
      </c>
      <c r="I3" s="42"/>
      <c r="J3" s="43">
        <v>50000</v>
      </c>
    </row>
    <row r="4" spans="1:10" ht="4.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.75">
      <c r="A5" s="26" t="s">
        <v>38</v>
      </c>
      <c r="J5" s="5"/>
    </row>
    <row r="6" spans="2:10" ht="12.75">
      <c r="B6" s="6" t="s">
        <v>4</v>
      </c>
      <c r="G6" s="6" t="s">
        <v>7</v>
      </c>
      <c r="I6" s="6" t="s">
        <v>5</v>
      </c>
      <c r="J6" s="5"/>
    </row>
    <row r="7" spans="3:10" ht="12.75">
      <c r="C7" s="3" t="s">
        <v>36</v>
      </c>
      <c r="G7" s="7">
        <v>0</v>
      </c>
      <c r="I7" s="7">
        <f>G7*12</f>
        <v>0</v>
      </c>
      <c r="J7" s="5"/>
    </row>
    <row r="8" spans="2:10" s="6" customFormat="1" ht="12.75">
      <c r="B8" s="6" t="s">
        <v>6</v>
      </c>
      <c r="G8" s="6" t="s">
        <v>7</v>
      </c>
      <c r="I8" s="6" t="s">
        <v>5</v>
      </c>
      <c r="J8" s="8"/>
    </row>
    <row r="9" spans="3:10" ht="12.75">
      <c r="C9" s="1" t="s">
        <v>8</v>
      </c>
      <c r="G9" s="9"/>
      <c r="I9" s="9"/>
      <c r="J9" s="5"/>
    </row>
    <row r="10" spans="4:10" ht="12.75">
      <c r="D10" s="1" t="s">
        <v>9</v>
      </c>
      <c r="G10" s="7">
        <v>0</v>
      </c>
      <c r="H10" s="10"/>
      <c r="I10" s="7">
        <f>G10*12</f>
        <v>0</v>
      </c>
      <c r="J10" s="5"/>
    </row>
    <row r="11" spans="4:10" ht="12.75">
      <c r="D11" s="1" t="s">
        <v>10</v>
      </c>
      <c r="G11" s="7">
        <v>0</v>
      </c>
      <c r="H11" s="11"/>
      <c r="I11" s="7">
        <f aca="true" t="shared" si="0" ref="I11:I34">G11*12</f>
        <v>0</v>
      </c>
      <c r="J11" s="5"/>
    </row>
    <row r="12" spans="4:10" ht="12.75">
      <c r="D12" s="3" t="s">
        <v>12</v>
      </c>
      <c r="G12" s="7">
        <v>0</v>
      </c>
      <c r="H12" s="11"/>
      <c r="I12" s="7">
        <f t="shared" si="0"/>
        <v>0</v>
      </c>
      <c r="J12" s="5"/>
    </row>
    <row r="13" spans="4:10" ht="12.75">
      <c r="D13" s="1" t="s">
        <v>11</v>
      </c>
      <c r="G13" s="7">
        <v>0</v>
      </c>
      <c r="H13" s="11"/>
      <c r="I13" s="7">
        <f t="shared" si="0"/>
        <v>0</v>
      </c>
      <c r="J13" s="5"/>
    </row>
    <row r="14" spans="3:10" ht="12.75">
      <c r="C14" s="1" t="s">
        <v>13</v>
      </c>
      <c r="G14" s="9"/>
      <c r="H14" s="11"/>
      <c r="I14" s="9"/>
      <c r="J14" s="5"/>
    </row>
    <row r="15" spans="4:10" ht="12.75">
      <c r="D15" s="3" t="s">
        <v>21</v>
      </c>
      <c r="G15" s="7">
        <v>0</v>
      </c>
      <c r="H15" s="11"/>
      <c r="I15" s="7">
        <f t="shared" si="0"/>
        <v>0</v>
      </c>
      <c r="J15" s="5"/>
    </row>
    <row r="16" spans="4:10" ht="12.75">
      <c r="D16" s="3" t="s">
        <v>24</v>
      </c>
      <c r="G16" s="7">
        <v>0</v>
      </c>
      <c r="H16" s="11"/>
      <c r="I16" s="7">
        <f t="shared" si="0"/>
        <v>0</v>
      </c>
      <c r="J16" s="5"/>
    </row>
    <row r="17" spans="4:10" ht="12.75">
      <c r="D17" s="3" t="s">
        <v>11</v>
      </c>
      <c r="G17" s="7">
        <v>0</v>
      </c>
      <c r="H17" s="11"/>
      <c r="I17" s="7">
        <f t="shared" si="0"/>
        <v>0</v>
      </c>
      <c r="J17" s="5"/>
    </row>
    <row r="18" spans="3:10" ht="12.75">
      <c r="C18" s="3" t="s">
        <v>35</v>
      </c>
      <c r="D18" s="3"/>
      <c r="G18" s="7">
        <v>0</v>
      </c>
      <c r="H18" s="11"/>
      <c r="I18" s="7">
        <f t="shared" si="0"/>
        <v>0</v>
      </c>
      <c r="J18" s="5"/>
    </row>
    <row r="19" spans="3:10" ht="12.75">
      <c r="C19" s="1" t="s">
        <v>14</v>
      </c>
      <c r="G19" s="9"/>
      <c r="H19" s="11"/>
      <c r="I19" s="9"/>
      <c r="J19" s="5"/>
    </row>
    <row r="20" spans="4:10" ht="12.75">
      <c r="D20" s="1" t="s">
        <v>15</v>
      </c>
      <c r="G20" s="7">
        <v>0</v>
      </c>
      <c r="H20" s="11"/>
      <c r="I20" s="7">
        <f t="shared" si="0"/>
        <v>0</v>
      </c>
      <c r="J20" s="5"/>
    </row>
    <row r="21" spans="4:10" ht="12.75">
      <c r="D21" s="1" t="s">
        <v>16</v>
      </c>
      <c r="G21" s="7">
        <v>0</v>
      </c>
      <c r="H21" s="11"/>
      <c r="I21" s="7">
        <f t="shared" si="0"/>
        <v>0</v>
      </c>
      <c r="J21" s="5"/>
    </row>
    <row r="22" spans="4:10" ht="12.75">
      <c r="D22" s="3" t="s">
        <v>41</v>
      </c>
      <c r="G22" s="7">
        <v>0</v>
      </c>
      <c r="H22" s="11"/>
      <c r="I22" s="7">
        <f t="shared" si="0"/>
        <v>0</v>
      </c>
      <c r="J22" s="5"/>
    </row>
    <row r="23" spans="4:10" ht="12.75">
      <c r="D23" s="3" t="s">
        <v>23</v>
      </c>
      <c r="G23" s="7">
        <v>0</v>
      </c>
      <c r="H23" s="11"/>
      <c r="I23" s="7">
        <f t="shared" si="0"/>
        <v>0</v>
      </c>
      <c r="J23" s="5"/>
    </row>
    <row r="24" spans="3:10" ht="12.75">
      <c r="C24" s="1" t="s">
        <v>17</v>
      </c>
      <c r="G24" s="9"/>
      <c r="H24" s="11"/>
      <c r="I24" s="9"/>
      <c r="J24" s="5"/>
    </row>
    <row r="25" spans="4:10" ht="12.75">
      <c r="D25" s="1" t="s">
        <v>19</v>
      </c>
      <c r="G25" s="7">
        <v>0</v>
      </c>
      <c r="H25" s="11"/>
      <c r="I25" s="7">
        <f t="shared" si="0"/>
        <v>0</v>
      </c>
      <c r="J25" s="5"/>
    </row>
    <row r="26" spans="4:10" ht="12.75">
      <c r="D26" s="3" t="s">
        <v>42</v>
      </c>
      <c r="G26" s="7">
        <v>0</v>
      </c>
      <c r="H26" s="11"/>
      <c r="I26" s="7">
        <f t="shared" si="0"/>
        <v>0</v>
      </c>
      <c r="J26" s="5"/>
    </row>
    <row r="27" spans="4:10" ht="12.75">
      <c r="D27" s="3" t="s">
        <v>22</v>
      </c>
      <c r="G27" s="7">
        <v>0</v>
      </c>
      <c r="H27" s="11"/>
      <c r="I27" s="7">
        <f t="shared" si="0"/>
        <v>0</v>
      </c>
      <c r="J27" s="5"/>
    </row>
    <row r="28" spans="4:10" ht="12.75">
      <c r="D28" s="3" t="s">
        <v>25</v>
      </c>
      <c r="G28" s="7">
        <v>0</v>
      </c>
      <c r="H28" s="11"/>
      <c r="I28" s="7">
        <f t="shared" si="0"/>
        <v>0</v>
      </c>
      <c r="J28" s="5"/>
    </row>
    <row r="29" spans="4:10" ht="12.75">
      <c r="D29" s="3" t="s">
        <v>26</v>
      </c>
      <c r="G29" s="7">
        <v>0</v>
      </c>
      <c r="H29" s="11"/>
      <c r="I29" s="7">
        <f t="shared" si="0"/>
        <v>0</v>
      </c>
      <c r="J29" s="5"/>
    </row>
    <row r="30" spans="4:10" ht="12.75">
      <c r="D30" s="3" t="s">
        <v>43</v>
      </c>
      <c r="G30" s="7">
        <v>0</v>
      </c>
      <c r="H30" s="11"/>
      <c r="I30" s="7">
        <f t="shared" si="0"/>
        <v>0</v>
      </c>
      <c r="J30" s="5"/>
    </row>
    <row r="31" spans="4:10" ht="12.75">
      <c r="D31" s="3" t="s">
        <v>44</v>
      </c>
      <c r="G31" s="7">
        <v>0</v>
      </c>
      <c r="H31" s="11"/>
      <c r="I31" s="7">
        <f t="shared" si="0"/>
        <v>0</v>
      </c>
      <c r="J31" s="5"/>
    </row>
    <row r="32" spans="4:10" ht="12.75">
      <c r="D32" s="1" t="s">
        <v>11</v>
      </c>
      <c r="G32" s="7">
        <v>0</v>
      </c>
      <c r="H32" s="11"/>
      <c r="I32" s="7">
        <f t="shared" si="0"/>
        <v>0</v>
      </c>
      <c r="J32" s="5"/>
    </row>
    <row r="33" spans="3:10" ht="12.75">
      <c r="C33" s="1" t="s">
        <v>18</v>
      </c>
      <c r="G33" s="7">
        <v>0</v>
      </c>
      <c r="H33" s="11"/>
      <c r="I33" s="7">
        <f t="shared" si="0"/>
        <v>0</v>
      </c>
      <c r="J33" s="5"/>
    </row>
    <row r="34" spans="3:10" ht="12.75">
      <c r="C34" s="3" t="s">
        <v>27</v>
      </c>
      <c r="G34" s="7">
        <v>0</v>
      </c>
      <c r="H34" s="11"/>
      <c r="I34" s="7">
        <f t="shared" si="0"/>
        <v>0</v>
      </c>
      <c r="J34" s="5"/>
    </row>
    <row r="35" spans="2:10" s="2" customFormat="1" ht="15.75">
      <c r="B35" s="27" t="s">
        <v>32</v>
      </c>
      <c r="J35" s="4">
        <f>SUM(I7:I34)</f>
        <v>0</v>
      </c>
    </row>
    <row r="36" spans="1:10" s="6" customFormat="1" ht="4.5" customHeight="1">
      <c r="A36" s="28"/>
      <c r="B36" s="29"/>
      <c r="C36" s="29"/>
      <c r="D36" s="29"/>
      <c r="E36" s="29"/>
      <c r="F36" s="29"/>
      <c r="G36" s="29"/>
      <c r="H36" s="29"/>
      <c r="I36" s="29"/>
      <c r="J36" s="30"/>
    </row>
    <row r="37" ht="15.75">
      <c r="A37" s="26" t="s">
        <v>39</v>
      </c>
    </row>
    <row r="38" ht="12.75">
      <c r="I38" s="12" t="s">
        <v>30</v>
      </c>
    </row>
    <row r="39" spans="2:9" ht="12.75">
      <c r="B39" s="6" t="s">
        <v>46</v>
      </c>
      <c r="E39" s="13">
        <v>52</v>
      </c>
      <c r="F39" s="1" t="s">
        <v>0</v>
      </c>
      <c r="G39" s="13">
        <v>37.5</v>
      </c>
      <c r="H39" s="1" t="s">
        <v>1</v>
      </c>
      <c r="I39" s="14">
        <f>(E39*G39)</f>
        <v>1950</v>
      </c>
    </row>
    <row r="40" spans="3:9" ht="12.75">
      <c r="C40" s="3" t="s">
        <v>47</v>
      </c>
      <c r="E40" s="13">
        <v>20</v>
      </c>
      <c r="F40" s="1" t="s">
        <v>2</v>
      </c>
      <c r="G40" s="13">
        <v>7.5</v>
      </c>
      <c r="H40" s="1" t="s">
        <v>3</v>
      </c>
      <c r="I40" s="14">
        <f>E40*G40</f>
        <v>150</v>
      </c>
    </row>
    <row r="41" spans="3:9" ht="12.75">
      <c r="C41" s="3" t="s">
        <v>48</v>
      </c>
      <c r="E41" s="13">
        <v>10</v>
      </c>
      <c r="F41" s="1" t="s">
        <v>2</v>
      </c>
      <c r="G41" s="13">
        <v>7.5</v>
      </c>
      <c r="H41" s="1" t="s">
        <v>3</v>
      </c>
      <c r="I41" s="14">
        <f>(E41*G41)</f>
        <v>75</v>
      </c>
    </row>
    <row r="42" spans="2:9" s="6" customFormat="1" ht="12.75">
      <c r="B42" s="6" t="s">
        <v>31</v>
      </c>
      <c r="E42" s="15"/>
      <c r="F42" s="16"/>
      <c r="G42" s="15"/>
      <c r="H42" s="16"/>
      <c r="I42" s="17">
        <f>I39-I40-I41</f>
        <v>1725</v>
      </c>
    </row>
    <row r="43" spans="3:9" ht="12.75">
      <c r="C43" s="3" t="s">
        <v>49</v>
      </c>
      <c r="I43" s="5"/>
    </row>
    <row r="44" spans="3:9" ht="39" customHeight="1">
      <c r="C44" s="44" t="s">
        <v>50</v>
      </c>
      <c r="D44" s="45"/>
      <c r="E44" s="45"/>
      <c r="F44" s="45"/>
      <c r="G44" s="45"/>
      <c r="H44" s="45"/>
      <c r="I44" s="5"/>
    </row>
    <row r="45" spans="5:9" ht="12.75">
      <c r="E45" s="13">
        <v>50</v>
      </c>
      <c r="F45" s="1" t="s">
        <v>0</v>
      </c>
      <c r="G45" s="13">
        <v>10</v>
      </c>
      <c r="H45" s="1" t="s">
        <v>1</v>
      </c>
      <c r="I45" s="14">
        <f>(E45*G45)</f>
        <v>500</v>
      </c>
    </row>
    <row r="46" spans="2:10" s="2" customFormat="1" ht="15.75">
      <c r="B46" s="27" t="s">
        <v>45</v>
      </c>
      <c r="J46" s="18">
        <f>I42-I45</f>
        <v>1225</v>
      </c>
    </row>
    <row r="47" spans="1:10" s="2" customFormat="1" ht="13.5" customHeight="1">
      <c r="A47" s="31"/>
      <c r="B47" s="32"/>
      <c r="C47" s="31"/>
      <c r="D47" s="31"/>
      <c r="E47" s="31"/>
      <c r="F47" s="31"/>
      <c r="G47" s="31"/>
      <c r="H47" s="31"/>
      <c r="I47" s="31"/>
      <c r="J47" s="33"/>
    </row>
    <row r="48" spans="1:10" s="19" customFormat="1" ht="15.75">
      <c r="A48" s="26" t="s">
        <v>40</v>
      </c>
      <c r="J48" s="20"/>
    </row>
    <row r="49" spans="2:9" s="3" customFormat="1" ht="12.75">
      <c r="B49" s="3" t="s">
        <v>20</v>
      </c>
      <c r="I49" s="21">
        <f>J3</f>
        <v>50000</v>
      </c>
    </row>
    <row r="50" spans="2:9" s="3" customFormat="1" ht="12.75">
      <c r="B50" s="3" t="s">
        <v>33</v>
      </c>
      <c r="F50" s="12"/>
      <c r="I50" s="21">
        <f>(J35)</f>
        <v>0</v>
      </c>
    </row>
    <row r="51" spans="3:9" s="3" customFormat="1" ht="12.75">
      <c r="C51" s="6" t="s">
        <v>28</v>
      </c>
      <c r="F51" s="12"/>
      <c r="I51" s="22">
        <f>SUM(I49:I50)</f>
        <v>50000</v>
      </c>
    </row>
    <row r="52" spans="2:9" s="3" customFormat="1" ht="12.75">
      <c r="B52" s="3" t="s">
        <v>34</v>
      </c>
      <c r="F52" s="12"/>
      <c r="I52" s="23">
        <f>J46</f>
        <v>1225</v>
      </c>
    </row>
    <row r="53" spans="1:10" s="24" customFormat="1" ht="20.25">
      <c r="A53" s="34"/>
      <c r="B53" s="34"/>
      <c r="C53" s="34"/>
      <c r="D53" s="34"/>
      <c r="E53" s="34"/>
      <c r="F53" s="35"/>
      <c r="G53" s="46" t="s">
        <v>29</v>
      </c>
      <c r="H53" s="47"/>
      <c r="I53" s="47"/>
      <c r="J53" s="36">
        <f>I51/I52</f>
        <v>40.816326530612244</v>
      </c>
    </row>
    <row r="54" ht="12.75">
      <c r="J54" s="5"/>
    </row>
  </sheetData>
  <sheetProtection/>
  <mergeCells count="2">
    <mergeCell ref="C44:H44"/>
    <mergeCell ref="G53:I53"/>
  </mergeCells>
  <printOptions/>
  <pageMargins left="0.75" right="0.75" top="0.75" bottom="0.75" header="0.25" footer="0.2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Mediamage Business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Services Pricing Worksheet</dc:title>
  <dc:subject/>
  <dc:creator>Tawnya</dc:creator>
  <cp:keywords/>
  <dc:description/>
  <cp:lastModifiedBy>The Holistic VA</cp:lastModifiedBy>
  <cp:lastPrinted>2007-09-09T22:27:56Z</cp:lastPrinted>
  <dcterms:created xsi:type="dcterms:W3CDTF">2003-10-03T13:59:53Z</dcterms:created>
  <dcterms:modified xsi:type="dcterms:W3CDTF">2023-07-26T02:03:48Z</dcterms:modified>
  <cp:category/>
  <cp:version/>
  <cp:contentType/>
  <cp:contentStatus/>
</cp:coreProperties>
</file>